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Wydział Obsługi Warsztatowej Sprzętu\Warsztat\MECHANIK\OLEJE Sławek\Umowa 2025\"/>
    </mc:Choice>
  </mc:AlternateContent>
  <bookViews>
    <workbookView xWindow="-120" yWindow="-120" windowWidth="29040" windowHeight="176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I34" i="1"/>
  <c r="I33" i="1"/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7" i="1"/>
  <c r="I28" i="1"/>
  <c r="I29" i="1"/>
  <c r="I30" i="1"/>
  <c r="I31" i="1"/>
  <c r="I32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9" i="1"/>
  <c r="I51" i="1" l="1"/>
</calcChain>
</file>

<file path=xl/sharedStrings.xml><?xml version="1.0" encoding="utf-8"?>
<sst xmlns="http://schemas.openxmlformats.org/spreadsheetml/2006/main" count="171" uniqueCount="131">
  <si>
    <t xml:space="preserve">Maszyna </t>
  </si>
  <si>
    <t>Lp.</t>
  </si>
  <si>
    <t>Oleje, smary i płyny eksploatacyjne</t>
  </si>
  <si>
    <t>VOLVO L120G, VOLVOL150H</t>
  </si>
  <si>
    <t>1.</t>
  </si>
  <si>
    <t>Shell Rimula R5 LE 10W 30</t>
  </si>
  <si>
    <t>2.</t>
  </si>
  <si>
    <t>Shell Rimula R4 L 15W40</t>
  </si>
  <si>
    <t>VOLVO L180G</t>
  </si>
  <si>
    <t>3.</t>
  </si>
  <si>
    <t>DRESTA TD-25S</t>
  </si>
  <si>
    <t>4.</t>
  </si>
  <si>
    <t>URSUS C-330, NEW HOLLAND L185 ŁADOWARKA Ł-34B</t>
  </si>
  <si>
    <t>5.</t>
  </si>
  <si>
    <t>Silesia CD 15W40</t>
  </si>
  <si>
    <t>6.</t>
  </si>
  <si>
    <t>CAT 962M</t>
  </si>
  <si>
    <t>7.</t>
  </si>
  <si>
    <t>IVECO STRALIS AT440T/P</t>
  </si>
  <si>
    <t>8.</t>
  </si>
  <si>
    <t>Shell Rimula R6 LME 5W30</t>
  </si>
  <si>
    <t>9.</t>
  </si>
  <si>
    <t>Shell Rimula R6 LM 10W40</t>
  </si>
  <si>
    <t>CASE FARMALL 95A</t>
  </si>
  <si>
    <t>10.</t>
  </si>
  <si>
    <t>11.</t>
  </si>
  <si>
    <t xml:space="preserve">DOOSAN DL420-5, </t>
  </si>
  <si>
    <t>12.</t>
  </si>
  <si>
    <t>13.</t>
  </si>
  <si>
    <t>14.</t>
  </si>
  <si>
    <t>Texaco Delo Syn THF XC</t>
  </si>
  <si>
    <t>15.</t>
  </si>
  <si>
    <t>IVECO STRALIS AT440T/P, IVECO STRALIS AT420, MAN TGS 26400, MAN TGS 26400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</si>
  <si>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</si>
  <si>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</si>
  <si>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</si>
  <si>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</si>
  <si>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</si>
  <si>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</si>
  <si>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</si>
  <si>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</si>
  <si>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</si>
  <si>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</si>
  <si>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CAT HYDO Advanced 10 / 309-6942</t>
  </si>
  <si>
    <t>26.</t>
  </si>
  <si>
    <t>HYDROL L-HL-32 ISO VG 32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</si>
  <si>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</si>
  <si>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</si>
  <si>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</si>
  <si>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</si>
  <si>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</si>
  <si>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</si>
  <si>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</si>
  <si>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</si>
  <si>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</si>
  <si>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 xml:space="preserve">Olej silnikowy RG TRANS CF-4 SAE20W50 </t>
  </si>
  <si>
    <t>l</t>
  </si>
  <si>
    <t>36.</t>
  </si>
  <si>
    <t xml:space="preserve">Olej silnikowy Aeroshell FLUID W-100 SAE J1899 SAE 50 </t>
  </si>
  <si>
    <t>37.</t>
  </si>
  <si>
    <t>110004184</t>
  </si>
  <si>
    <t>38.</t>
  </si>
  <si>
    <t>39.</t>
  </si>
  <si>
    <t>110004193</t>
  </si>
  <si>
    <t>kg</t>
  </si>
  <si>
    <t>110004188</t>
  </si>
  <si>
    <t>110001596</t>
  </si>
  <si>
    <t>Płyn Glikomax - koncentrat</t>
  </si>
  <si>
    <t>110005908</t>
  </si>
  <si>
    <t>110032591</t>
  </si>
  <si>
    <t>Smar Fuchs Locolub TMGG516</t>
  </si>
  <si>
    <t>110001298</t>
  </si>
  <si>
    <t>Woda destylowana</t>
  </si>
  <si>
    <t>110004191</t>
  </si>
  <si>
    <t>110004195</t>
  </si>
  <si>
    <t>Smar BioRail EP 1,5</t>
  </si>
  <si>
    <t>110004134</t>
  </si>
  <si>
    <t>Benzyna ekstrakcyjna</t>
  </si>
  <si>
    <t xml:space="preserve">Nazwa oleju </t>
  </si>
  <si>
    <t>Ilość</t>
  </si>
  <si>
    <t>Indeks materiałowy</t>
  </si>
  <si>
    <t>DOOSAN DL420-5, DOOSAN DX170W-5, DOOSAN DX380LC-5, Volvo L180G, Dresta TD-25S, Cat 962M</t>
  </si>
  <si>
    <t>IVECO STRALIS AT420, MAN TGS 26400,CASE FARMALL 95A</t>
  </si>
  <si>
    <t>Shell Spirax S2 ATF</t>
  </si>
  <si>
    <t>Shell Spirax S2 A 80W-90</t>
  </si>
  <si>
    <t>I</t>
  </si>
  <si>
    <t>Shell Spirax S4 TXM 10W30</t>
  </si>
  <si>
    <t>Shell Spirax S2A 85W-140</t>
  </si>
  <si>
    <t>VOLVO L120G, VOLVOL150H, IVECO STRALIS AT440T/P, IVECO STRALIS AT420, MAN TGS 26400, Volvo 180G</t>
  </si>
  <si>
    <t>DOOSAN DL420-5, DOOSAN DX170W-5, DOOSAN DX380LC-5,IVECO STRALIS AT440T/P, IVECO STRALIS AT420, MAN TGS 26400, MAN TGS 26400</t>
  </si>
  <si>
    <t>Shell Spirax S4 CX 10W</t>
  </si>
  <si>
    <t>Shell Tellus S2 VX 46</t>
  </si>
  <si>
    <t>VOLVO L120G, VOLVOL150H, KALMAR DCF330-12LB, KALMAR REACH. DRG450-65S5X, DOOSAN DL420-5, DOOSAN DX 170W-5, DOOSAN DX380LC-5</t>
  </si>
  <si>
    <t>Shell Spirax S4 CX 30</t>
  </si>
  <si>
    <t>Shell Spirax S4TXM 10W30</t>
  </si>
  <si>
    <t>Smar Silesia  ŁT 4 EP-2</t>
  </si>
  <si>
    <t>SMAR LT-43 SILESIA </t>
  </si>
  <si>
    <t>Smar Silesia  EP-0</t>
  </si>
  <si>
    <t>Total Glacef Auto Supra</t>
  </si>
  <si>
    <t>VOLVO L120G, VOLVO L150H, KALMAR DCF330-12LB, KALMAR REACH. DRG450-65S5X, CAT 962M, VOLVO 180E</t>
  </si>
  <si>
    <t>Płyn chłodniczy Glicar G12</t>
  </si>
  <si>
    <t xml:space="preserve">Olej silnikowy Silesia Record CD SAE 50 </t>
  </si>
  <si>
    <t xml:space="preserve">Olej Silesia osiowy U </t>
  </si>
  <si>
    <t xml:space="preserve">Olej do kompresorów tłokowych Silesia L-DAA 100 </t>
  </si>
  <si>
    <t>Smar Silesia ŁT-43</t>
  </si>
  <si>
    <t xml:space="preserve">Smar grafitowy Silesia </t>
  </si>
  <si>
    <t xml:space="preserve">Olej przekładniowy Orlen HIPOL GL-4 80W/90 </t>
  </si>
  <si>
    <t>Lotos SMAR KZE - do przekładni zębatych</t>
  </si>
  <si>
    <t>Smar Orlen Unitex 00</t>
  </si>
  <si>
    <t>olej silnikowy</t>
  </si>
  <si>
    <t>Jednostka</t>
  </si>
  <si>
    <t>Denaturat</t>
  </si>
  <si>
    <t>Olej przekładniowy</t>
  </si>
  <si>
    <t>olej hydrauliczny</t>
  </si>
  <si>
    <t>Smar</t>
  </si>
  <si>
    <t>Płyn chłodniczy</t>
  </si>
  <si>
    <t xml:space="preserve"> bocznica kolejowa(materiały eksploatacujne do lokomotyw)</t>
  </si>
  <si>
    <r>
      <t xml:space="preserve">Numer PKWiU </t>
    </r>
    <r>
      <rPr>
        <b/>
        <sz val="8"/>
        <color rgb="FFFF0000"/>
        <rFont val="Arial1"/>
        <charset val="238"/>
      </rPr>
      <t xml:space="preserve">(obowiązkowo) </t>
    </r>
  </si>
  <si>
    <r>
      <t xml:space="preserve">Numer CN </t>
    </r>
    <r>
      <rPr>
        <b/>
        <sz val="8"/>
        <color rgb="FFFF0000"/>
        <rFont val="Arial1"/>
        <charset val="238"/>
      </rPr>
      <t>(obowiazkowo)</t>
    </r>
  </si>
  <si>
    <t>Cena jednostkowa</t>
  </si>
  <si>
    <t>Wartość (iloczyn ilość x cena jedn.)</t>
  </si>
  <si>
    <t>SUMA</t>
  </si>
  <si>
    <t>Płyn do spryskiwaczy letni</t>
  </si>
  <si>
    <t>Płyn do spryskiwaczy zimowy</t>
  </si>
  <si>
    <t>Fuchs Agrifarm UTTO MP</t>
  </si>
  <si>
    <t>40.</t>
  </si>
  <si>
    <t>41.</t>
  </si>
  <si>
    <t>42.</t>
  </si>
  <si>
    <t xml:space="preserve">Formularz asortymentowo-cenowy - postępowanie nr sygn. </t>
  </si>
  <si>
    <t>Olej do silników dwusuwowych barwy czerwonej/zielonej  o specyfikacji API TC</t>
  </si>
  <si>
    <t>Olej do silników dwusuwowych barwy czerwonej/zielonej o specyfikacji API 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</si>
</sst>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[$-415]General"/>
  </numFmts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333333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rgb="FF000000"/>
      <name val="Arial1"/>
      <charset val="238"/>
    </font>
    <font>
      <b/>
      <sz val="8"/>
      <color rgb="FFFF0000"/>
      <name val="Arial1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D0CE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8" fillId="0" borderId="0"/>
    <xf numFmtId="44" fontId="16" fillId="0" borderId="0" applyFont="0" applyFill="0" applyBorder="0" applyAlignment="0" applyProtection="0"/>
  </cellStyleXfs>
  <cellXfs count="120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9" fillId="4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1" xfId="0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0" fillId="0" borderId="0" xfId="0" applyFont="1"/>
    <xf numFmtId="0" fontId="4" fillId="0" borderId="2" xfId="0" applyFont="1" applyBorder="1" applyAlignment="1">
      <alignment wrapText="1"/>
    </xf>
    <xf numFmtId="164" fontId="9" fillId="4" borderId="2" xfId="1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1" xfId="0" applyFont="1" applyBorder="1"/>
    <xf numFmtId="0" fontId="0" fillId="0" borderId="8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15" fillId="0" borderId="0" xfId="0" applyFont="1"/>
    <xf numFmtId="0" fontId="8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wrapText="1"/>
    </xf>
    <xf numFmtId="44" fontId="0" fillId="0" borderId="0" xfId="2" applyFont="1"/>
    <xf numFmtId="44" fontId="7" fillId="0" borderId="1" xfId="2" applyFont="1" applyBorder="1" applyAlignment="1">
      <alignment horizontal="center" vertical="center" wrapText="1"/>
    </xf>
    <xf numFmtId="44" fontId="5" fillId="0" borderId="1" xfId="2" applyFont="1" applyBorder="1" applyAlignment="1">
      <alignment horizontal="center" vertical="center"/>
    </xf>
    <xf numFmtId="44" fontId="8" fillId="0" borderId="1" xfId="2" applyFont="1" applyBorder="1" applyAlignment="1">
      <alignment horizontal="center" vertical="center" wrapText="1"/>
    </xf>
    <xf numFmtId="44" fontId="8" fillId="0" borderId="9" xfId="2" applyFont="1" applyBorder="1" applyAlignment="1">
      <alignment horizontal="center" vertical="center" wrapText="1"/>
    </xf>
    <xf numFmtId="44" fontId="11" fillId="0" borderId="1" xfId="2" applyFont="1" applyBorder="1" applyAlignment="1">
      <alignment horizontal="center" vertical="center" wrapText="1"/>
    </xf>
    <xf numFmtId="44" fontId="11" fillId="0" borderId="1" xfId="2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4" fontId="0" fillId="0" borderId="9" xfId="2" applyFont="1" applyBorder="1" applyAlignment="1">
      <alignment horizontal="center" wrapText="1"/>
    </xf>
    <xf numFmtId="44" fontId="0" fillId="0" borderId="11" xfId="2" applyFont="1" applyBorder="1" applyAlignment="1">
      <alignment wrapText="1"/>
    </xf>
    <xf numFmtId="0" fontId="2" fillId="2" borderId="1" xfId="2" applyNumberFormat="1" applyFont="1" applyFill="1" applyBorder="1" applyAlignment="1">
      <alignment horizontal="center" vertical="center" wrapText="1"/>
    </xf>
    <xf numFmtId="44" fontId="7" fillId="0" borderId="9" xfId="2" applyFont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5" fillId="0" borderId="9" xfId="0" applyFont="1" applyBorder="1" applyAlignment="1">
      <alignment horizontal="center" vertical="center"/>
    </xf>
    <xf numFmtId="164" fontId="9" fillId="4" borderId="9" xfId="1" applyFont="1" applyFill="1" applyBorder="1" applyAlignment="1">
      <alignment horizontal="center" vertical="center"/>
    </xf>
    <xf numFmtId="0" fontId="0" fillId="0" borderId="13" xfId="0" applyFont="1" applyBorder="1"/>
    <xf numFmtId="0" fontId="0" fillId="0" borderId="9" xfId="0" applyFont="1" applyBorder="1"/>
    <xf numFmtId="0" fontId="4" fillId="0" borderId="15" xfId="0" applyFont="1" applyBorder="1" applyAlignment="1">
      <alignment wrapText="1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44" fontId="7" fillId="0" borderId="15" xfId="2" applyFont="1" applyBorder="1" applyAlignment="1">
      <alignment horizontal="center" vertical="center" wrapText="1"/>
    </xf>
    <xf numFmtId="0" fontId="0" fillId="0" borderId="15" xfId="0" applyFont="1" applyBorder="1"/>
    <xf numFmtId="0" fontId="0" fillId="0" borderId="16" xfId="0" applyFont="1" applyBorder="1"/>
    <xf numFmtId="0" fontId="4" fillId="0" borderId="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12" xfId="0" applyFont="1" applyBorder="1"/>
    <xf numFmtId="0" fontId="4" fillId="0" borderId="15" xfId="0" applyFont="1" applyBorder="1" applyAlignment="1">
      <alignment horizontal="left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5" xfId="0" applyBorder="1"/>
    <xf numFmtId="0" fontId="10" fillId="0" borderId="17" xfId="0" applyFont="1" applyBorder="1" applyAlignment="1">
      <alignment horizontal="center"/>
    </xf>
    <xf numFmtId="0" fontId="0" fillId="0" borderId="9" xfId="0" applyBorder="1"/>
    <xf numFmtId="0" fontId="0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0" fillId="0" borderId="19" xfId="0" applyFont="1" applyBorder="1"/>
    <xf numFmtId="44" fontId="8" fillId="0" borderId="15" xfId="2" applyFont="1" applyBorder="1" applyAlignment="1">
      <alignment horizontal="center" vertical="center" wrapText="1"/>
    </xf>
    <xf numFmtId="44" fontId="7" fillId="0" borderId="13" xfId="2" applyFont="1" applyBorder="1" applyAlignment="1">
      <alignment horizontal="center" vertical="center" wrapText="1"/>
    </xf>
    <xf numFmtId="44" fontId="8" fillId="0" borderId="13" xfId="2" applyFont="1" applyBorder="1" applyAlignment="1">
      <alignment horizontal="center" vertical="center" wrapText="1"/>
    </xf>
    <xf numFmtId="44" fontId="11" fillId="0" borderId="15" xfId="2" applyFont="1" applyBorder="1" applyAlignment="1">
      <alignment horizontal="center" vertical="center" wrapText="1"/>
    </xf>
    <xf numFmtId="44" fontId="15" fillId="0" borderId="10" xfId="2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4" fontId="8" fillId="0" borderId="4" xfId="2" applyFont="1" applyBorder="1" applyAlignment="1">
      <alignment horizontal="center" vertical="center" wrapText="1"/>
    </xf>
    <xf numFmtId="44" fontId="7" fillId="0" borderId="4" xfId="2" applyFont="1" applyBorder="1" applyAlignment="1">
      <alignment horizontal="center" vertical="center" wrapText="1"/>
    </xf>
    <xf numFmtId="0" fontId="0" fillId="0" borderId="4" xfId="0" applyFont="1" applyBorder="1"/>
    <xf numFmtId="0" fontId="6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44" fontId="7" fillId="0" borderId="2" xfId="2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4" fontId="7" fillId="0" borderId="3" xfId="2" applyFont="1" applyBorder="1" applyAlignment="1">
      <alignment horizontal="center" vertical="center" wrapText="1"/>
    </xf>
    <xf numFmtId="0" fontId="0" fillId="0" borderId="3" xfId="0" applyFont="1" applyBorder="1"/>
    <xf numFmtId="0" fontId="5" fillId="0" borderId="17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44" fontId="2" fillId="2" borderId="2" xfId="2" applyFont="1" applyFill="1" applyBorder="1" applyAlignment="1">
      <alignment horizontal="center" vertical="center" wrapText="1"/>
    </xf>
    <xf numFmtId="44" fontId="2" fillId="2" borderId="4" xfId="2" applyFont="1" applyFill="1" applyBorder="1" applyAlignment="1">
      <alignment horizontal="center" vertical="center" wrapText="1"/>
    </xf>
    <xf numFmtId="44" fontId="2" fillId="2" borderId="3" xfId="2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13" fillId="5" borderId="1" xfId="1" applyFont="1" applyFill="1" applyBorder="1" applyAlignment="1">
      <alignment horizontal="center" vertical="center" wrapText="1"/>
    </xf>
  </cellXfs>
  <cellStyles count="3">
    <cellStyle name="Excel Built-in Normal" xfId="1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55"/>
  <sheetViews>
    <sheetView tabSelected="1" workbookViewId="0">
      <selection activeCell="F27" sqref="F27"/>
    </sheetView>
  </sheetViews>
  <sheetFormatPr defaultRowHeight="15"/>
  <cols>
    <col min="2" max="2" width="23.28515625" customWidth="1"/>
    <col min="3" max="3" width="10.5703125" customWidth="1"/>
    <col min="4" max="4" width="15.85546875" customWidth="1"/>
    <col min="5" max="5" width="29.42578125" customWidth="1"/>
    <col min="6" max="7" width="13.42578125" customWidth="1"/>
    <col min="8" max="9" width="13.42578125" style="43" customWidth="1"/>
    <col min="10" max="10" width="18.7109375" customWidth="1"/>
    <col min="11" max="11" width="17.7109375" customWidth="1"/>
  </cols>
  <sheetData>
    <row r="2" spans="1:11" ht="18.75">
      <c r="B2" s="39" t="s">
        <v>128</v>
      </c>
      <c r="C2" s="40"/>
      <c r="D2" s="40"/>
      <c r="E2" s="40"/>
      <c r="F2" s="40"/>
    </row>
    <row r="4" spans="1:11" ht="15" customHeight="1">
      <c r="B4" s="116" t="s">
        <v>0</v>
      </c>
      <c r="C4" s="117" t="s">
        <v>1</v>
      </c>
      <c r="D4" s="118" t="s">
        <v>80</v>
      </c>
      <c r="E4" s="103" t="s">
        <v>78</v>
      </c>
      <c r="F4" s="103" t="s">
        <v>79</v>
      </c>
      <c r="G4" s="103" t="s">
        <v>110</v>
      </c>
      <c r="H4" s="107" t="s">
        <v>119</v>
      </c>
      <c r="I4" s="107" t="s">
        <v>120</v>
      </c>
      <c r="J4" s="119" t="s">
        <v>117</v>
      </c>
      <c r="K4" s="119" t="s">
        <v>118</v>
      </c>
    </row>
    <row r="5" spans="1:11" ht="15" customHeight="1">
      <c r="B5" s="116"/>
      <c r="C5" s="117"/>
      <c r="D5" s="118"/>
      <c r="E5" s="103"/>
      <c r="F5" s="103"/>
      <c r="G5" s="103"/>
      <c r="H5" s="108"/>
      <c r="I5" s="108"/>
      <c r="J5" s="119"/>
      <c r="K5" s="119"/>
    </row>
    <row r="6" spans="1:11" ht="33.75" customHeight="1">
      <c r="B6" s="116"/>
      <c r="C6" s="117"/>
      <c r="D6" s="118"/>
      <c r="E6" s="103"/>
      <c r="F6" s="103"/>
      <c r="G6" s="103"/>
      <c r="H6" s="109"/>
      <c r="I6" s="109"/>
      <c r="J6" s="119"/>
      <c r="K6" s="119"/>
    </row>
    <row r="7" spans="1:11">
      <c r="B7" s="25">
        <v>1</v>
      </c>
      <c r="C7" s="25">
        <v>2</v>
      </c>
      <c r="D7" s="38">
        <v>3</v>
      </c>
      <c r="E7" s="25">
        <v>4</v>
      </c>
      <c r="F7" s="25">
        <v>5</v>
      </c>
      <c r="G7" s="25">
        <v>6</v>
      </c>
      <c r="H7" s="53">
        <v>7</v>
      </c>
      <c r="I7" s="53">
        <v>8</v>
      </c>
      <c r="J7" s="25">
        <v>9</v>
      </c>
      <c r="K7" s="25">
        <v>10</v>
      </c>
    </row>
    <row r="8" spans="1:11" ht="19.5" thickBot="1">
      <c r="A8" s="34"/>
      <c r="B8" s="113" t="s">
        <v>2</v>
      </c>
      <c r="C8" s="114"/>
      <c r="D8" s="114"/>
      <c r="E8" s="114"/>
      <c r="F8" s="114"/>
      <c r="G8" s="114"/>
      <c r="H8" s="114"/>
      <c r="I8" s="114"/>
      <c r="J8" s="114"/>
      <c r="K8" s="115"/>
    </row>
    <row r="9" spans="1:11" ht="15.75" customHeight="1" thickTop="1">
      <c r="A9" s="105" t="s">
        <v>109</v>
      </c>
      <c r="B9" s="95" t="s">
        <v>3</v>
      </c>
      <c r="C9" s="96" t="s">
        <v>4</v>
      </c>
      <c r="D9" s="97">
        <v>110035810</v>
      </c>
      <c r="E9" s="98" t="s">
        <v>5</v>
      </c>
      <c r="F9" s="9">
        <v>209</v>
      </c>
      <c r="G9" s="9" t="s">
        <v>56</v>
      </c>
      <c r="H9" s="99"/>
      <c r="I9" s="99">
        <f>H9*F9</f>
        <v>0</v>
      </c>
      <c r="J9" s="100"/>
      <c r="K9" s="100"/>
    </row>
    <row r="10" spans="1:11" ht="64.5" customHeight="1">
      <c r="A10" s="105"/>
      <c r="B10" s="1" t="s">
        <v>81</v>
      </c>
      <c r="C10" s="2" t="s">
        <v>6</v>
      </c>
      <c r="D10" s="18">
        <v>110035811</v>
      </c>
      <c r="E10" s="4" t="s">
        <v>7</v>
      </c>
      <c r="F10" s="17">
        <v>836</v>
      </c>
      <c r="G10" s="4" t="s">
        <v>56</v>
      </c>
      <c r="H10" s="44"/>
      <c r="I10" s="44">
        <f t="shared" ref="I10:I50" si="0">H10*F10</f>
        <v>0</v>
      </c>
      <c r="J10" s="36"/>
      <c r="K10" s="36"/>
    </row>
    <row r="11" spans="1:11" ht="24">
      <c r="A11" s="105"/>
      <c r="B11" s="1" t="s">
        <v>12</v>
      </c>
      <c r="C11" s="2" t="s">
        <v>9</v>
      </c>
      <c r="D11" s="3">
        <v>110035814</v>
      </c>
      <c r="E11" s="2" t="s">
        <v>14</v>
      </c>
      <c r="F11" s="2">
        <v>60</v>
      </c>
      <c r="G11" s="2" t="s">
        <v>56</v>
      </c>
      <c r="H11" s="45"/>
      <c r="I11" s="44">
        <f t="shared" si="0"/>
        <v>0</v>
      </c>
      <c r="J11" s="36"/>
      <c r="K11" s="36"/>
    </row>
    <row r="12" spans="1:11" ht="15.75">
      <c r="A12" s="105"/>
      <c r="B12" s="1" t="s">
        <v>18</v>
      </c>
      <c r="C12" s="2" t="s">
        <v>11</v>
      </c>
      <c r="D12" s="6">
        <v>110035816</v>
      </c>
      <c r="E12" s="5" t="s">
        <v>20</v>
      </c>
      <c r="F12" s="5">
        <v>100</v>
      </c>
      <c r="G12" s="5" t="s">
        <v>56</v>
      </c>
      <c r="H12" s="46"/>
      <c r="I12" s="44">
        <f t="shared" si="0"/>
        <v>0</v>
      </c>
      <c r="J12" s="36"/>
      <c r="K12" s="36"/>
    </row>
    <row r="13" spans="1:11" ht="24.75">
      <c r="A13" s="105"/>
      <c r="B13" s="32" t="s">
        <v>82</v>
      </c>
      <c r="C13" s="2" t="s">
        <v>13</v>
      </c>
      <c r="D13" s="33">
        <v>110035817</v>
      </c>
      <c r="E13" s="10" t="s">
        <v>22</v>
      </c>
      <c r="F13" s="10">
        <v>120</v>
      </c>
      <c r="G13" s="10" t="s">
        <v>56</v>
      </c>
      <c r="H13" s="46"/>
      <c r="I13" s="44">
        <f t="shared" si="0"/>
        <v>0</v>
      </c>
      <c r="J13" s="36"/>
      <c r="K13" s="37"/>
    </row>
    <row r="14" spans="1:11" ht="45.75" thickBot="1">
      <c r="A14" s="106"/>
      <c r="B14" s="55"/>
      <c r="C14" s="15" t="s">
        <v>15</v>
      </c>
      <c r="D14" s="57" t="s">
        <v>76</v>
      </c>
      <c r="E14" s="41" t="s">
        <v>130</v>
      </c>
      <c r="F14" s="41">
        <v>3</v>
      </c>
      <c r="G14" s="41" t="s">
        <v>56</v>
      </c>
      <c r="H14" s="47"/>
      <c r="I14" s="54">
        <f t="shared" si="0"/>
        <v>0</v>
      </c>
      <c r="J14" s="58"/>
      <c r="K14" s="59"/>
    </row>
    <row r="15" spans="1:11" ht="49.5" customHeight="1">
      <c r="A15" s="104" t="s">
        <v>112</v>
      </c>
      <c r="B15" s="60" t="s">
        <v>88</v>
      </c>
      <c r="C15" s="61" t="s">
        <v>17</v>
      </c>
      <c r="D15" s="62">
        <v>110035819</v>
      </c>
      <c r="E15" s="63" t="s">
        <v>83</v>
      </c>
      <c r="F15" s="63">
        <v>300</v>
      </c>
      <c r="G15" s="63" t="s">
        <v>56</v>
      </c>
      <c r="H15" s="81"/>
      <c r="I15" s="64">
        <f t="shared" si="0"/>
        <v>0</v>
      </c>
      <c r="J15" s="65"/>
      <c r="K15" s="66"/>
    </row>
    <row r="16" spans="1:11" ht="15.75">
      <c r="A16" s="105"/>
      <c r="B16" s="8" t="s">
        <v>26</v>
      </c>
      <c r="C16" s="2" t="s">
        <v>19</v>
      </c>
      <c r="D16" s="3">
        <v>110036076</v>
      </c>
      <c r="E16" s="5" t="s">
        <v>86</v>
      </c>
      <c r="F16" s="5">
        <v>100</v>
      </c>
      <c r="G16" s="5" t="s">
        <v>56</v>
      </c>
      <c r="H16" s="46"/>
      <c r="I16" s="44">
        <f t="shared" si="0"/>
        <v>0</v>
      </c>
      <c r="J16" s="36"/>
      <c r="K16" s="37"/>
    </row>
    <row r="17" spans="1:12" ht="74.25" customHeight="1">
      <c r="A17" s="105"/>
      <c r="B17" s="1" t="s">
        <v>89</v>
      </c>
      <c r="C17" s="2" t="s">
        <v>21</v>
      </c>
      <c r="D17" s="3">
        <v>110035820</v>
      </c>
      <c r="E17" s="5" t="s">
        <v>84</v>
      </c>
      <c r="F17" s="5">
        <v>300</v>
      </c>
      <c r="G17" s="5" t="s">
        <v>56</v>
      </c>
      <c r="H17" s="46"/>
      <c r="I17" s="44">
        <f t="shared" si="0"/>
        <v>0</v>
      </c>
      <c r="J17" s="36"/>
      <c r="K17" s="37"/>
      <c r="L17" s="35"/>
    </row>
    <row r="18" spans="1:12" ht="15.75">
      <c r="A18" s="105"/>
      <c r="B18" s="1" t="s">
        <v>8</v>
      </c>
      <c r="C18" s="2" t="s">
        <v>24</v>
      </c>
      <c r="D18" s="3">
        <v>110035821</v>
      </c>
      <c r="E18" s="5" t="s">
        <v>30</v>
      </c>
      <c r="F18" s="5">
        <v>40</v>
      </c>
      <c r="G18" s="5" t="s">
        <v>85</v>
      </c>
      <c r="H18" s="46"/>
      <c r="I18" s="44">
        <f t="shared" si="0"/>
        <v>0</v>
      </c>
      <c r="J18" s="36"/>
      <c r="K18" s="37"/>
    </row>
    <row r="19" spans="1:12" ht="15.75">
      <c r="A19" s="105"/>
      <c r="B19" s="1" t="s">
        <v>10</v>
      </c>
      <c r="C19" s="2" t="s">
        <v>25</v>
      </c>
      <c r="D19" s="3">
        <v>110035822</v>
      </c>
      <c r="E19" s="5" t="s">
        <v>87</v>
      </c>
      <c r="F19" s="5">
        <v>100</v>
      </c>
      <c r="G19" s="5"/>
      <c r="H19" s="46"/>
      <c r="I19" s="44">
        <f t="shared" si="0"/>
        <v>0</v>
      </c>
      <c r="J19" s="36"/>
      <c r="K19" s="37"/>
    </row>
    <row r="20" spans="1:12" ht="16.5" thickBot="1">
      <c r="A20" s="106"/>
      <c r="B20" s="67" t="s">
        <v>10</v>
      </c>
      <c r="C20" s="15" t="s">
        <v>27</v>
      </c>
      <c r="D20" s="68">
        <v>110035825</v>
      </c>
      <c r="E20" s="69" t="s">
        <v>90</v>
      </c>
      <c r="F20" s="70">
        <v>100</v>
      </c>
      <c r="G20" s="69" t="s">
        <v>56</v>
      </c>
      <c r="H20" s="82"/>
      <c r="I20" s="54">
        <f t="shared" si="0"/>
        <v>0</v>
      </c>
      <c r="J20" s="58"/>
      <c r="K20" s="71"/>
    </row>
    <row r="21" spans="1:12" ht="79.5" customHeight="1">
      <c r="A21" s="104" t="s">
        <v>113</v>
      </c>
      <c r="B21" s="72" t="s">
        <v>92</v>
      </c>
      <c r="C21" s="61" t="s">
        <v>28</v>
      </c>
      <c r="D21" s="73">
        <v>110035826</v>
      </c>
      <c r="E21" s="63" t="s">
        <v>91</v>
      </c>
      <c r="F21" s="63">
        <v>1045</v>
      </c>
      <c r="G21" s="63" t="s">
        <v>56</v>
      </c>
      <c r="H21" s="81"/>
      <c r="I21" s="64">
        <f t="shared" si="0"/>
        <v>0</v>
      </c>
      <c r="J21" s="65"/>
      <c r="K21" s="65"/>
    </row>
    <row r="22" spans="1:12" ht="15.75">
      <c r="A22" s="105"/>
      <c r="B22" s="1" t="s">
        <v>16</v>
      </c>
      <c r="C22" s="2" t="s">
        <v>29</v>
      </c>
      <c r="D22" s="3">
        <v>110035828</v>
      </c>
      <c r="E22" s="9" t="s">
        <v>93</v>
      </c>
      <c r="F22" s="5">
        <v>100</v>
      </c>
      <c r="G22" s="5" t="s">
        <v>56</v>
      </c>
      <c r="H22" s="46"/>
      <c r="I22" s="44">
        <f t="shared" si="0"/>
        <v>0</v>
      </c>
      <c r="J22" s="36"/>
      <c r="K22" s="36"/>
    </row>
    <row r="23" spans="1:12" ht="15.75">
      <c r="A23" s="105"/>
      <c r="B23" s="7" t="s">
        <v>23</v>
      </c>
      <c r="C23" s="2" t="s">
        <v>31</v>
      </c>
      <c r="D23" s="3">
        <v>110035830</v>
      </c>
      <c r="E23" s="5" t="s">
        <v>94</v>
      </c>
      <c r="F23" s="5">
        <v>60</v>
      </c>
      <c r="G23" s="5" t="s">
        <v>56</v>
      </c>
      <c r="H23" s="46"/>
      <c r="I23" s="44">
        <f t="shared" si="0"/>
        <v>0</v>
      </c>
      <c r="J23" s="36"/>
      <c r="K23" s="36"/>
    </row>
    <row r="24" spans="1:12" ht="30">
      <c r="A24" s="105"/>
      <c r="B24" s="19" t="s">
        <v>16</v>
      </c>
      <c r="C24" s="2" t="s">
        <v>33</v>
      </c>
      <c r="D24" s="3">
        <v>110035832</v>
      </c>
      <c r="E24" s="20" t="s">
        <v>43</v>
      </c>
      <c r="F24" s="5">
        <v>200</v>
      </c>
      <c r="G24" s="5" t="s">
        <v>56</v>
      </c>
      <c r="H24" s="46"/>
      <c r="I24" s="44">
        <f t="shared" si="0"/>
        <v>0</v>
      </c>
      <c r="J24" s="36"/>
      <c r="K24" s="36"/>
    </row>
    <row r="25" spans="1:12" ht="36">
      <c r="A25" s="105"/>
      <c r="B25" s="92" t="s">
        <v>32</v>
      </c>
      <c r="C25" s="2" t="s">
        <v>34</v>
      </c>
      <c r="D25" s="3">
        <v>110035833</v>
      </c>
      <c r="E25" s="5" t="s">
        <v>45</v>
      </c>
      <c r="F25" s="5">
        <v>418</v>
      </c>
      <c r="G25" s="5" t="s">
        <v>56</v>
      </c>
      <c r="H25" s="46"/>
      <c r="I25" s="44">
        <f t="shared" si="0"/>
        <v>0</v>
      </c>
      <c r="J25" s="36"/>
      <c r="K25" s="36"/>
    </row>
    <row r="26" spans="1:12" ht="16.5" thickBot="1">
      <c r="A26" s="106"/>
      <c r="B26" s="67"/>
      <c r="C26" s="56" t="s">
        <v>35</v>
      </c>
      <c r="D26" s="91">
        <v>110035831</v>
      </c>
      <c r="E26" s="87" t="s">
        <v>124</v>
      </c>
      <c r="F26" s="87">
        <v>200</v>
      </c>
      <c r="G26" s="87" t="s">
        <v>56</v>
      </c>
      <c r="H26" s="88"/>
      <c r="I26" s="89">
        <f t="shared" si="0"/>
        <v>0</v>
      </c>
      <c r="J26" s="90"/>
      <c r="K26" s="90"/>
    </row>
    <row r="27" spans="1:12" ht="15.75">
      <c r="A27" s="104" t="s">
        <v>114</v>
      </c>
      <c r="B27" s="75"/>
      <c r="C27" s="96" t="s">
        <v>36</v>
      </c>
      <c r="D27" s="76">
        <v>110035834</v>
      </c>
      <c r="E27" s="63" t="s">
        <v>95</v>
      </c>
      <c r="F27" s="63">
        <v>360</v>
      </c>
      <c r="G27" s="63" t="s">
        <v>64</v>
      </c>
      <c r="H27" s="81"/>
      <c r="I27" s="64">
        <f t="shared" si="0"/>
        <v>0</v>
      </c>
      <c r="J27" s="65"/>
      <c r="K27" s="65"/>
    </row>
    <row r="28" spans="1:12" ht="15.75">
      <c r="A28" s="105"/>
      <c r="B28" s="11"/>
      <c r="C28" s="2" t="s">
        <v>37</v>
      </c>
      <c r="D28" s="3">
        <v>110004194</v>
      </c>
      <c r="E28" s="5" t="s">
        <v>105</v>
      </c>
      <c r="F28" s="5">
        <v>40</v>
      </c>
      <c r="G28" s="5" t="s">
        <v>64</v>
      </c>
      <c r="H28" s="46"/>
      <c r="I28" s="44">
        <f t="shared" si="0"/>
        <v>0</v>
      </c>
      <c r="J28" s="36"/>
      <c r="K28" s="36"/>
    </row>
    <row r="29" spans="1:12" ht="15.75">
      <c r="A29" s="105"/>
      <c r="B29" s="11"/>
      <c r="C29" s="2" t="s">
        <v>38</v>
      </c>
      <c r="D29" s="23">
        <v>110005631</v>
      </c>
      <c r="E29" s="5" t="s">
        <v>96</v>
      </c>
      <c r="F29" s="5">
        <v>22.5</v>
      </c>
      <c r="G29" s="5" t="s">
        <v>64</v>
      </c>
      <c r="H29" s="46"/>
      <c r="I29" s="44">
        <f t="shared" si="0"/>
        <v>0</v>
      </c>
      <c r="J29" s="36"/>
      <c r="K29" s="36"/>
    </row>
    <row r="30" spans="1:12" ht="16.5" thickBot="1">
      <c r="A30" s="106"/>
      <c r="B30" s="77"/>
      <c r="C30" s="56" t="s">
        <v>39</v>
      </c>
      <c r="D30" s="74">
        <v>110035835</v>
      </c>
      <c r="E30" s="41" t="s">
        <v>97</v>
      </c>
      <c r="F30" s="41">
        <v>180</v>
      </c>
      <c r="G30" s="41" t="s">
        <v>64</v>
      </c>
      <c r="H30" s="83"/>
      <c r="I30" s="54">
        <f t="shared" si="0"/>
        <v>0</v>
      </c>
      <c r="J30" s="58"/>
      <c r="K30" s="58"/>
    </row>
    <row r="31" spans="1:12" ht="60.75" customHeight="1">
      <c r="A31" s="104" t="s">
        <v>115</v>
      </c>
      <c r="B31" s="60" t="s">
        <v>99</v>
      </c>
      <c r="C31" s="96" t="s">
        <v>40</v>
      </c>
      <c r="D31" s="61">
        <v>110035837</v>
      </c>
      <c r="E31" s="63" t="s">
        <v>98</v>
      </c>
      <c r="F31" s="63">
        <v>160</v>
      </c>
      <c r="G31" s="63" t="s">
        <v>56</v>
      </c>
      <c r="H31" s="81"/>
      <c r="I31" s="64">
        <f t="shared" si="0"/>
        <v>0</v>
      </c>
      <c r="J31" s="65"/>
      <c r="K31" s="65"/>
    </row>
    <row r="32" spans="1:12" ht="36">
      <c r="A32" s="105"/>
      <c r="B32" s="92" t="s">
        <v>32</v>
      </c>
      <c r="C32" s="2" t="s">
        <v>41</v>
      </c>
      <c r="D32" s="2">
        <v>110035839</v>
      </c>
      <c r="E32" s="5" t="s">
        <v>100</v>
      </c>
      <c r="F32" s="5">
        <v>400</v>
      </c>
      <c r="G32" s="5" t="s">
        <v>56</v>
      </c>
      <c r="H32" s="88"/>
      <c r="I32" s="93">
        <f t="shared" si="0"/>
        <v>0</v>
      </c>
      <c r="J32" s="36"/>
      <c r="K32" s="36"/>
    </row>
    <row r="33" spans="1:20" ht="15.75">
      <c r="A33" s="105"/>
      <c r="C33" s="2" t="s">
        <v>42</v>
      </c>
      <c r="D33" s="2">
        <v>110035840</v>
      </c>
      <c r="E33" s="94" t="s">
        <v>122</v>
      </c>
      <c r="F33" s="5">
        <v>400</v>
      </c>
      <c r="G33" s="5"/>
      <c r="H33" s="46"/>
      <c r="I33" s="44">
        <f t="shared" si="0"/>
        <v>0</v>
      </c>
      <c r="J33" s="36"/>
      <c r="K33" s="36"/>
    </row>
    <row r="34" spans="1:20" ht="16.5" thickBot="1">
      <c r="A34" s="106"/>
      <c r="C34" s="56" t="s">
        <v>44</v>
      </c>
      <c r="D34" s="86">
        <v>110035841</v>
      </c>
      <c r="E34" s="102" t="s">
        <v>123</v>
      </c>
      <c r="F34" s="87">
        <v>400</v>
      </c>
      <c r="G34" s="87"/>
      <c r="H34" s="88"/>
      <c r="I34" s="89">
        <f t="shared" si="0"/>
        <v>0</v>
      </c>
      <c r="J34" s="90"/>
      <c r="K34" s="90"/>
    </row>
    <row r="35" spans="1:20" ht="30">
      <c r="A35" s="104" t="s">
        <v>116</v>
      </c>
      <c r="B35" s="110"/>
      <c r="C35" s="96" t="s">
        <v>46</v>
      </c>
      <c r="D35" s="61">
        <v>110004164</v>
      </c>
      <c r="E35" s="78" t="s">
        <v>55</v>
      </c>
      <c r="F35" s="79">
        <v>2870</v>
      </c>
      <c r="G35" s="79" t="s">
        <v>56</v>
      </c>
      <c r="H35" s="84"/>
      <c r="I35" s="64">
        <f t="shared" si="0"/>
        <v>0</v>
      </c>
      <c r="J35" s="65"/>
      <c r="K35" s="65"/>
    </row>
    <row r="36" spans="1:20" ht="30">
      <c r="A36" s="105"/>
      <c r="B36" s="111"/>
      <c r="C36" s="2" t="s">
        <v>47</v>
      </c>
      <c r="D36" s="2">
        <v>110004165</v>
      </c>
      <c r="E36" s="16" t="s">
        <v>58</v>
      </c>
      <c r="F36" s="12">
        <v>20</v>
      </c>
      <c r="G36" s="12" t="s">
        <v>56</v>
      </c>
      <c r="H36" s="48"/>
      <c r="I36" s="44">
        <f t="shared" si="0"/>
        <v>0</v>
      </c>
      <c r="J36" s="36"/>
      <c r="K36" s="36"/>
    </row>
    <row r="37" spans="1:20" ht="30">
      <c r="A37" s="105"/>
      <c r="B37" s="111"/>
      <c r="C37" s="2" t="s">
        <v>48</v>
      </c>
      <c r="D37" s="2" t="s">
        <v>60</v>
      </c>
      <c r="E37" s="21" t="s">
        <v>103</v>
      </c>
      <c r="F37" s="12">
        <v>100</v>
      </c>
      <c r="G37" s="12" t="s">
        <v>56</v>
      </c>
      <c r="H37" s="48"/>
      <c r="I37" s="44">
        <f t="shared" si="0"/>
        <v>0</v>
      </c>
      <c r="J37" s="36"/>
      <c r="K37" s="36"/>
    </row>
    <row r="38" spans="1:20" ht="30">
      <c r="A38" s="105"/>
      <c r="B38" s="111"/>
      <c r="C38" s="2" t="s">
        <v>49</v>
      </c>
      <c r="D38" s="24">
        <v>110004152</v>
      </c>
      <c r="E38" s="21" t="s">
        <v>106</v>
      </c>
      <c r="F38" s="12">
        <v>100</v>
      </c>
      <c r="G38" s="12" t="s">
        <v>56</v>
      </c>
      <c r="H38" s="48"/>
      <c r="I38" s="44">
        <f t="shared" si="0"/>
        <v>0</v>
      </c>
      <c r="J38" s="36"/>
      <c r="K38" s="36"/>
      <c r="T38" s="31"/>
    </row>
    <row r="39" spans="1:20" ht="30">
      <c r="A39" s="105"/>
      <c r="B39" s="111"/>
      <c r="C39" s="2" t="s">
        <v>50</v>
      </c>
      <c r="D39" s="2" t="s">
        <v>63</v>
      </c>
      <c r="E39" s="21" t="s">
        <v>107</v>
      </c>
      <c r="F39" s="26">
        <v>60</v>
      </c>
      <c r="G39" s="12" t="s">
        <v>64</v>
      </c>
      <c r="H39" s="48"/>
      <c r="I39" s="44">
        <f t="shared" si="0"/>
        <v>0</v>
      </c>
      <c r="J39" s="36"/>
      <c r="K39" s="36"/>
    </row>
    <row r="40" spans="1:20" ht="15.75">
      <c r="A40" s="105"/>
      <c r="B40" s="111"/>
      <c r="C40" s="2" t="s">
        <v>51</v>
      </c>
      <c r="D40" s="2" t="s">
        <v>65</v>
      </c>
      <c r="E40" s="21" t="s">
        <v>102</v>
      </c>
      <c r="F40" s="12">
        <v>1000</v>
      </c>
      <c r="G40" s="12" t="s">
        <v>56</v>
      </c>
      <c r="H40" s="48"/>
      <c r="I40" s="44">
        <f t="shared" si="0"/>
        <v>0</v>
      </c>
      <c r="J40" s="36"/>
      <c r="K40" s="36"/>
    </row>
    <row r="41" spans="1:20" ht="15.75">
      <c r="A41" s="105"/>
      <c r="B41" s="111"/>
      <c r="C41" s="2" t="s">
        <v>52</v>
      </c>
      <c r="D41" s="2" t="s">
        <v>66</v>
      </c>
      <c r="E41" s="22" t="s">
        <v>67</v>
      </c>
      <c r="F41" s="13">
        <v>800</v>
      </c>
      <c r="G41" s="13" t="s">
        <v>56</v>
      </c>
      <c r="H41" s="49"/>
      <c r="I41" s="44">
        <f t="shared" si="0"/>
        <v>0</v>
      </c>
      <c r="J41" s="36"/>
      <c r="K41" s="36"/>
    </row>
    <row r="42" spans="1:20" ht="30">
      <c r="A42" s="105"/>
      <c r="B42" s="111"/>
      <c r="C42" s="2" t="s">
        <v>53</v>
      </c>
      <c r="D42" s="2" t="s">
        <v>68</v>
      </c>
      <c r="E42" s="22" t="s">
        <v>101</v>
      </c>
      <c r="F42" s="12">
        <v>1435</v>
      </c>
      <c r="G42" s="13" t="s">
        <v>56</v>
      </c>
      <c r="H42" s="49"/>
      <c r="I42" s="44">
        <f t="shared" si="0"/>
        <v>0</v>
      </c>
      <c r="J42" s="36"/>
      <c r="K42" s="36"/>
    </row>
    <row r="43" spans="1:20" ht="15.75">
      <c r="A43" s="105"/>
      <c r="B43" s="111"/>
      <c r="C43" s="2" t="s">
        <v>54</v>
      </c>
      <c r="D43" s="24">
        <v>110005631</v>
      </c>
      <c r="E43" s="22" t="s">
        <v>104</v>
      </c>
      <c r="F43" s="13">
        <v>180</v>
      </c>
      <c r="G43" s="13" t="s">
        <v>64</v>
      </c>
      <c r="H43" s="49"/>
      <c r="I43" s="44">
        <f t="shared" si="0"/>
        <v>0</v>
      </c>
      <c r="J43" s="36"/>
      <c r="K43" s="36"/>
    </row>
    <row r="44" spans="1:20" ht="15.75">
      <c r="A44" s="105"/>
      <c r="B44" s="111"/>
      <c r="C44" s="2" t="s">
        <v>57</v>
      </c>
      <c r="D44" s="2" t="s">
        <v>69</v>
      </c>
      <c r="E44" s="22" t="s">
        <v>70</v>
      </c>
      <c r="F44" s="13">
        <v>36</v>
      </c>
      <c r="G44" s="13" t="s">
        <v>64</v>
      </c>
      <c r="H44" s="49"/>
      <c r="I44" s="44">
        <f t="shared" si="0"/>
        <v>0</v>
      </c>
      <c r="J44" s="36"/>
      <c r="K44" s="36"/>
    </row>
    <row r="45" spans="1:20" ht="15.75">
      <c r="A45" s="105"/>
      <c r="B45" s="111"/>
      <c r="C45" s="2" t="s">
        <v>59</v>
      </c>
      <c r="D45" s="2" t="s">
        <v>71</v>
      </c>
      <c r="E45" s="22" t="s">
        <v>72</v>
      </c>
      <c r="F45" s="13">
        <v>800</v>
      </c>
      <c r="G45" s="13" t="s">
        <v>56</v>
      </c>
      <c r="H45" s="49"/>
      <c r="I45" s="44">
        <f t="shared" si="0"/>
        <v>0</v>
      </c>
      <c r="J45" s="36"/>
      <c r="K45" s="36"/>
    </row>
    <row r="46" spans="1:20" ht="15.75">
      <c r="A46" s="105"/>
      <c r="B46" s="111"/>
      <c r="C46" s="2" t="s">
        <v>61</v>
      </c>
      <c r="D46" s="2" t="s">
        <v>73</v>
      </c>
      <c r="E46" s="16" t="s">
        <v>108</v>
      </c>
      <c r="F46" s="14"/>
      <c r="G46" s="14" t="s">
        <v>64</v>
      </c>
      <c r="H46" s="50"/>
      <c r="I46" s="44">
        <f t="shared" si="0"/>
        <v>0</v>
      </c>
      <c r="J46" s="36"/>
      <c r="K46" s="36"/>
    </row>
    <row r="47" spans="1:20" ht="15.75">
      <c r="A47" s="105"/>
      <c r="B47" s="111"/>
      <c r="C47" s="2" t="s">
        <v>62</v>
      </c>
      <c r="D47" s="2">
        <v>110001247</v>
      </c>
      <c r="E47" s="16" t="s">
        <v>77</v>
      </c>
      <c r="F47" s="14">
        <v>60</v>
      </c>
      <c r="G47" s="14" t="s">
        <v>56</v>
      </c>
      <c r="H47" s="50"/>
      <c r="I47" s="44">
        <f t="shared" si="0"/>
        <v>0</v>
      </c>
      <c r="J47" s="36"/>
      <c r="K47" s="36"/>
    </row>
    <row r="48" spans="1:20" ht="15.75">
      <c r="A48" s="105"/>
      <c r="B48" s="111"/>
      <c r="C48" s="2" t="s">
        <v>125</v>
      </c>
      <c r="D48" s="2" t="s">
        <v>74</v>
      </c>
      <c r="E48" s="16" t="s">
        <v>75</v>
      </c>
      <c r="F48" s="14">
        <v>120</v>
      </c>
      <c r="G48" s="14" t="s">
        <v>64</v>
      </c>
      <c r="H48" s="50"/>
      <c r="I48" s="44">
        <f t="shared" si="0"/>
        <v>0</v>
      </c>
      <c r="J48" s="36"/>
      <c r="K48" s="36"/>
    </row>
    <row r="49" spans="1:11" ht="45">
      <c r="A49" s="105"/>
      <c r="B49" s="111"/>
      <c r="C49" s="2" t="s">
        <v>126</v>
      </c>
      <c r="D49" s="15" t="s">
        <v>76</v>
      </c>
      <c r="E49" s="30" t="s">
        <v>129</v>
      </c>
      <c r="F49" s="29">
        <v>3</v>
      </c>
      <c r="G49" s="29" t="s">
        <v>56</v>
      </c>
      <c r="H49" s="50"/>
      <c r="I49" s="44">
        <f t="shared" si="0"/>
        <v>0</v>
      </c>
      <c r="J49" s="36"/>
      <c r="K49" s="36"/>
    </row>
    <row r="50" spans="1:11" ht="16.5" thickBot="1">
      <c r="A50" s="106"/>
      <c r="B50" s="112"/>
      <c r="C50" s="15" t="s">
        <v>127</v>
      </c>
      <c r="D50" s="77"/>
      <c r="E50" s="77" t="s">
        <v>111</v>
      </c>
      <c r="F50" s="42">
        <v>60</v>
      </c>
      <c r="G50" s="42" t="s">
        <v>56</v>
      </c>
      <c r="H50" s="51"/>
      <c r="I50" s="54">
        <f t="shared" si="0"/>
        <v>0</v>
      </c>
      <c r="J50" s="58"/>
      <c r="K50" s="80"/>
    </row>
    <row r="51" spans="1:11" ht="16.5" thickBot="1">
      <c r="C51" s="101"/>
      <c r="D51" s="27"/>
      <c r="E51" s="28"/>
      <c r="F51" s="28"/>
      <c r="G51" s="28"/>
      <c r="H51" s="85" t="s">
        <v>121</v>
      </c>
      <c r="I51" s="52">
        <f>SUM(I9:I50)</f>
        <v>0</v>
      </c>
    </row>
    <row r="55" spans="1:11">
      <c r="E55" s="31"/>
    </row>
  </sheetData>
  <mergeCells count="18">
    <mergeCell ref="A35:A50"/>
    <mergeCell ref="B35:B50"/>
    <mergeCell ref="E4:E6"/>
    <mergeCell ref="A9:A14"/>
    <mergeCell ref="A15:A20"/>
    <mergeCell ref="B8:K8"/>
    <mergeCell ref="B4:B6"/>
    <mergeCell ref="C4:C6"/>
    <mergeCell ref="D4:D6"/>
    <mergeCell ref="J4:J6"/>
    <mergeCell ref="K4:K6"/>
    <mergeCell ref="F4:F6"/>
    <mergeCell ref="G4:G6"/>
    <mergeCell ref="A31:A34"/>
    <mergeCell ref="A21:A26"/>
    <mergeCell ref="H4:H6"/>
    <mergeCell ref="I4:I6"/>
    <mergeCell ref="A27:A30"/>
  </mergeCells>
  <pageMargins left="0.7" right="0.7" top="0.75" bottom="0.75" header="0.3" footer="0.3"/>
  <pageSetup paperSize="8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Tomporowski Sławomir</dc:creator>
  <cp:lastModifiedBy>Wójcik Grzegorz</cp:lastModifiedBy>
  <cp:lastPrinted>2023-03-14T06:18:17Z</cp:lastPrinted>
  <dcterms:created xsi:type="dcterms:W3CDTF">2023-02-21T11:43:41Z</dcterms:created>
  <dcterms:modified xsi:type="dcterms:W3CDTF">2025-03-24T08:45:24Z</dcterms:modified>
</cp:coreProperties>
</file>